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5" yWindow="-105" windowWidth="20730" windowHeight="11760"/>
  </bookViews>
  <sheets>
    <sheet name="EAEPED_OG" sheetId="1" r:id="rId1"/>
  </sheets>
  <definedNames>
    <definedName name="_xlnm.Print_Area" localSheetId="0">EAEPED_OG!$A$1:$I$160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9" i="1"/>
  <c r="H113" i="1"/>
  <c r="H97" i="1"/>
  <c r="H98" i="1"/>
  <c r="H101" i="1"/>
  <c r="H102" i="1"/>
  <c r="H88" i="1"/>
  <c r="H92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6" i="1"/>
  <c r="H57" i="1"/>
  <c r="H58" i="1"/>
  <c r="H59" i="1"/>
  <c r="H51" i="1"/>
  <c r="H42" i="1"/>
  <c r="H43" i="1"/>
  <c r="H44" i="1"/>
  <c r="H45" i="1"/>
  <c r="H46" i="1"/>
  <c r="H47" i="1"/>
  <c r="H48" i="1"/>
  <c r="H49" i="1"/>
  <c r="H41" i="1"/>
  <c r="H36" i="1"/>
  <c r="H38" i="1"/>
  <c r="H23" i="1"/>
  <c r="H28" i="1"/>
  <c r="H16" i="1"/>
  <c r="H17" i="1"/>
  <c r="H18" i="1"/>
  <c r="H19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H106" i="1" s="1"/>
  <c r="E107" i="1"/>
  <c r="H107" i="1" s="1"/>
  <c r="E108" i="1"/>
  <c r="H108" i="1" s="1"/>
  <c r="E109" i="1"/>
  <c r="E110" i="1"/>
  <c r="H110" i="1" s="1"/>
  <c r="E111" i="1"/>
  <c r="H111" i="1" s="1"/>
  <c r="E112" i="1"/>
  <c r="H112" i="1" s="1"/>
  <c r="E113" i="1"/>
  <c r="E105" i="1"/>
  <c r="H105" i="1" s="1"/>
  <c r="E96" i="1"/>
  <c r="H96" i="1" s="1"/>
  <c r="E97" i="1"/>
  <c r="E98" i="1"/>
  <c r="E99" i="1"/>
  <c r="H99" i="1" s="1"/>
  <c r="E100" i="1"/>
  <c r="H100" i="1" s="1"/>
  <c r="E101" i="1"/>
  <c r="E102" i="1"/>
  <c r="E103" i="1"/>
  <c r="H103" i="1" s="1"/>
  <c r="E95" i="1"/>
  <c r="H95" i="1" s="1"/>
  <c r="E88" i="1"/>
  <c r="E89" i="1"/>
  <c r="H89" i="1" s="1"/>
  <c r="E90" i="1"/>
  <c r="H90" i="1" s="1"/>
  <c r="E91" i="1"/>
  <c r="H91" i="1" s="1"/>
  <c r="E92" i="1"/>
  <c r="E93" i="1"/>
  <c r="H93" i="1" s="1"/>
  <c r="E87" i="1"/>
  <c r="H87" i="1" s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E59" i="1"/>
  <c r="E51" i="1"/>
  <c r="E42" i="1"/>
  <c r="E43" i="1"/>
  <c r="E44" i="1"/>
  <c r="E45" i="1"/>
  <c r="E46" i="1"/>
  <c r="E47" i="1"/>
  <c r="E48" i="1"/>
  <c r="E49" i="1"/>
  <c r="E41" i="1"/>
  <c r="E32" i="1"/>
  <c r="H32" i="1" s="1"/>
  <c r="E33" i="1"/>
  <c r="H33" i="1" s="1"/>
  <c r="E34" i="1"/>
  <c r="H34" i="1" s="1"/>
  <c r="E35" i="1"/>
  <c r="H35" i="1" s="1"/>
  <c r="E36" i="1"/>
  <c r="E37" i="1"/>
  <c r="H37" i="1" s="1"/>
  <c r="E38" i="1"/>
  <c r="E39" i="1"/>
  <c r="H39" i="1" s="1"/>
  <c r="E31" i="1"/>
  <c r="H31" i="1" s="1"/>
  <c r="E29" i="1"/>
  <c r="H29" i="1" s="1"/>
  <c r="E22" i="1"/>
  <c r="H22" i="1" s="1"/>
  <c r="E23" i="1"/>
  <c r="E24" i="1"/>
  <c r="H24" i="1" s="1"/>
  <c r="E25" i="1"/>
  <c r="H25" i="1" s="1"/>
  <c r="E26" i="1"/>
  <c r="H26" i="1" s="1"/>
  <c r="E27" i="1"/>
  <c r="H27" i="1" s="1"/>
  <c r="E28" i="1"/>
  <c r="E21" i="1"/>
  <c r="H21" i="1" s="1"/>
  <c r="E14" i="1"/>
  <c r="H14" i="1" s="1"/>
  <c r="E15" i="1"/>
  <c r="H15" i="1" s="1"/>
  <c r="E16" i="1"/>
  <c r="E17" i="1"/>
  <c r="E18" i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D85" i="1" s="1"/>
  <c r="C86" i="1"/>
  <c r="C85" i="1" s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G85" i="1" l="1"/>
  <c r="F10" i="1"/>
  <c r="F85" i="1"/>
  <c r="H85" i="1"/>
  <c r="G10" i="1"/>
  <c r="C10" i="1"/>
  <c r="C160" i="1" s="1"/>
  <c r="D10" i="1"/>
  <c r="D160" i="1" s="1"/>
  <c r="H10" i="1"/>
  <c r="E85" i="1"/>
  <c r="E10" i="1"/>
  <c r="G160" i="1" l="1"/>
  <c r="H160" i="1"/>
  <c r="F160" i="1"/>
  <c r="E160" i="1"/>
</calcChain>
</file>

<file path=xl/sharedStrings.xml><?xml version="1.0" encoding="utf-8"?>
<sst xmlns="http://schemas.openxmlformats.org/spreadsheetml/2006/main" count="168" uniqueCount="95">
  <si>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</si>
  <si>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</si>
  <si>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</si>
  <si>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</si>
  <si>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</si>
  <si>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</si>
  <si>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</si>
  <si>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</si>
  <si>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</si>
  <si>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</si>
  <si>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</si>
  <si>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</si>
  <si>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</si>
  <si>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</si>
  <si>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</si>
  <si>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</si>
  <si>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</si>
  <si>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</si>
  <si>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</si>
  <si>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</si>
  <si>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</si>
  <si>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</si>
  <si>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</si>
  <si>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</si>
  <si>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</si>
  <si>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</si>
  <si>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</si>
  <si>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</si>
  <si>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</si>
  <si>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</si>
  <si>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</si>
  <si>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</si>
  <si>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</si>
  <si>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</si>
  <si>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</si>
  <si>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</si>
  <si>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</si>
  <si>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</si>
  <si>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</si>
  <si>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</si>
  <si>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</si>
  <si>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</si>
  <si>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</si>
  <si>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</si>
  <si>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</si>
  <si>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</si>
  <si>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</si>
  <si>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</si>
  <si>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</si>
  <si>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</si>
  <si>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</si>
  <si>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</si>
  <si>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</si>
  <si>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</si>
  <si>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</si>
  <si>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</si>
  <si>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</si>
  <si>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</si>
  <si>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</si>
  <si>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</si>
  <si>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</si>
  <si>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</si>
  <si>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</si>
  <si>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</si>
  <si>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</si>
  <si>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</si>
  <si>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</si>
  <si>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</si>
  <si>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</si>
  <si>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</si>
  <si>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</si>
  <si>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</si>
  <si>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</si>
  <si>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</si>
  <si>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</si>
  <si>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</si>
  <si>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</si>
  <si>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</si>
  <si>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</si>
  <si>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</si>
  <si>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</si>
  <si>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</si>
  <si>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</si>
  <si>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</si>
  <si>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</si>
  <si>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</si>
  <si>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</si>
  <si>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</si>
  <si>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Municipal de Agua y Saneamiento de Allende</t>
  </si>
  <si>
    <t xml:space="preserve">Del 01 de Enero al 31 de Diciembre de 2021 y del 01 de enero al 31 de diciembre de 2020    
</t>
  </si>
  <si>
    <t>Bajo protesta de decir verdad declaramos  que los Estados Financieros y sus notas, son razonablemente correctos y son responsabilidad del emisor.</t>
  </si>
  <si>
    <t>LEOPOLDO ANTONIO MORGA MEDINA</t>
  </si>
  <si>
    <t>CLAUDIA YASMIN NATIVIDAD OCHOA</t>
  </si>
  <si>
    <t>PRESIDENTE</t>
  </si>
  <si>
    <t>TESORERA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</si>
</sst>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zoomScale="90" zoomScaleNormal="90" workbookViewId="0">
      <selection activeCell="O7" sqref="O7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0</v>
      </c>
      <c r="D10" s="8">
        <f>SUM(D12,D20,D30,D40,D50,D60,D64,D73,D77)</f>
        <v>0</v>
      </c>
      <c r="E10" s="28">
        <f t="shared" ref="E10:H10" si="0">SUM(E12,E20,E30,E40,E50,E60,E64,E73,E77)</f>
        <v>0</v>
      </c>
      <c r="F10" s="8">
        <f t="shared" si="0"/>
        <v>0</v>
      </c>
      <c r="G10" s="8">
        <f t="shared" si="0"/>
        <v>0</v>
      </c>
      <c r="H10" s="28">
        <f t="shared" si="0"/>
        <v>0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0</v>
      </c>
      <c r="D12" s="7">
        <f>SUM(D13:D19)</f>
        <v>0</v>
      </c>
      <c r="E12" s="29">
        <f t="shared" ref="E12:H12" si="1">SUM(E13:E19)</f>
        <v>0</v>
      </c>
      <c r="F12" s="7">
        <f t="shared" si="1"/>
        <v>0</v>
      </c>
      <c r="G12" s="7">
        <f t="shared" si="1"/>
        <v>0</v>
      </c>
      <c r="H12" s="29">
        <f t="shared" si="1"/>
        <v>0</v>
      </c>
    </row>
    <row r="13" spans="2:9" ht="24" x14ac:dyDescent="0.2">
      <c r="B13" s="10" t="s">
        <v>14</v>
      </c>
      <c r="C13" s="25">
        <v>0</v>
      </c>
      <c r="D13" s="25">
        <v>0</v>
      </c>
      <c r="E13" s="30">
        <f>SUM(C13:D13)</f>
        <v>0</v>
      </c>
      <c r="F13" s="26">
        <v>0</v>
      </c>
      <c r="G13" s="26">
        <v>0</v>
      </c>
      <c r="H13" s="34">
        <f>SUM(E13-F13)</f>
        <v>0</v>
      </c>
    </row>
    <row r="14" spans="2:9" ht="22.9" customHeight="1" x14ac:dyDescent="0.2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0</v>
      </c>
      <c r="D15" s="25">
        <v>0</v>
      </c>
      <c r="E15" s="30">
        <f t="shared" si="2"/>
        <v>0</v>
      </c>
      <c r="F15" s="26">
        <v>0</v>
      </c>
      <c r="G15" s="26">
        <v>0</v>
      </c>
      <c r="H15" s="34">
        <f t="shared" si="3"/>
        <v>0</v>
      </c>
    </row>
    <row r="16" spans="2:9" x14ac:dyDescent="0.2">
      <c r="B16" s="10" t="s">
        <v>17</v>
      </c>
      <c r="C16" s="25">
        <v>0</v>
      </c>
      <c r="D16" s="25">
        <v>0</v>
      </c>
      <c r="E16" s="30">
        <f t="shared" si="2"/>
        <v>0</v>
      </c>
      <c r="F16" s="26">
        <v>0</v>
      </c>
      <c r="G16" s="26">
        <v>0</v>
      </c>
      <c r="H16" s="34">
        <f t="shared" si="3"/>
        <v>0</v>
      </c>
    </row>
    <row r="17" spans="2:8" x14ac:dyDescent="0.2">
      <c r="B17" s="10" t="s">
        <v>18</v>
      </c>
      <c r="C17" s="25">
        <v>0</v>
      </c>
      <c r="D17" s="25">
        <v>0</v>
      </c>
      <c r="E17" s="30">
        <f t="shared" si="2"/>
        <v>0</v>
      </c>
      <c r="F17" s="26">
        <v>0</v>
      </c>
      <c r="G17" s="26">
        <v>0</v>
      </c>
      <c r="H17" s="34">
        <f t="shared" si="3"/>
        <v>0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0</v>
      </c>
      <c r="D20" s="7">
        <f t="shared" ref="D20:H20" si="4">SUM(D21:D29)</f>
        <v>0</v>
      </c>
      <c r="E20" s="29">
        <f t="shared" si="4"/>
        <v>0</v>
      </c>
      <c r="F20" s="7">
        <f t="shared" si="4"/>
        <v>0</v>
      </c>
      <c r="G20" s="7">
        <f t="shared" si="4"/>
        <v>0</v>
      </c>
      <c r="H20" s="29">
        <f t="shared" si="4"/>
        <v>0</v>
      </c>
    </row>
    <row r="21" spans="2:8" ht="24" x14ac:dyDescent="0.2">
      <c r="B21" s="10" t="s">
        <v>22</v>
      </c>
      <c r="C21" s="25">
        <v>0</v>
      </c>
      <c r="D21" s="25">
        <v>0</v>
      </c>
      <c r="E21" s="30">
        <f t="shared" si="2"/>
        <v>0</v>
      </c>
      <c r="F21" s="26">
        <v>0</v>
      </c>
      <c r="G21" s="26">
        <v>0</v>
      </c>
      <c r="H21" s="34">
        <f t="shared" si="3"/>
        <v>0</v>
      </c>
    </row>
    <row r="22" spans="2:8" x14ac:dyDescent="0.2">
      <c r="B22" s="10" t="s">
        <v>23</v>
      </c>
      <c r="C22" s="25">
        <v>0</v>
      </c>
      <c r="D22" s="25">
        <v>0</v>
      </c>
      <c r="E22" s="30">
        <f t="shared" si="2"/>
        <v>0</v>
      </c>
      <c r="F22" s="26">
        <v>0</v>
      </c>
      <c r="G22" s="26">
        <v>0</v>
      </c>
      <c r="H22" s="34">
        <f t="shared" si="3"/>
        <v>0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0</v>
      </c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45" customHeight="1" x14ac:dyDescent="0.2">
      <c r="B25" s="10" t="s">
        <v>26</v>
      </c>
      <c r="C25" s="25">
        <v>0</v>
      </c>
      <c r="D25" s="25">
        <v>0</v>
      </c>
      <c r="E25" s="30">
        <f t="shared" si="2"/>
        <v>0</v>
      </c>
      <c r="F25" s="26">
        <v>0</v>
      </c>
      <c r="G25" s="26">
        <v>0</v>
      </c>
      <c r="H25" s="34">
        <f t="shared" si="3"/>
        <v>0</v>
      </c>
    </row>
    <row r="26" spans="2:8" x14ac:dyDescent="0.2">
      <c r="B26" s="10" t="s">
        <v>27</v>
      </c>
      <c r="C26" s="25">
        <v>0</v>
      </c>
      <c r="D26" s="25">
        <v>0</v>
      </c>
      <c r="E26" s="30">
        <f t="shared" si="2"/>
        <v>0</v>
      </c>
      <c r="F26" s="26">
        <v>0</v>
      </c>
      <c r="G26" s="26">
        <v>0</v>
      </c>
      <c r="H26" s="34">
        <f t="shared" si="3"/>
        <v>0</v>
      </c>
    </row>
    <row r="27" spans="2:8" ht="24" x14ac:dyDescent="0.2">
      <c r="B27" s="10" t="s">
        <v>28</v>
      </c>
      <c r="C27" s="25">
        <v>0</v>
      </c>
      <c r="D27" s="25">
        <v>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0</v>
      </c>
      <c r="D29" s="25">
        <v>0</v>
      </c>
      <c r="E29" s="30">
        <f t="shared" si="2"/>
        <v>0</v>
      </c>
      <c r="F29" s="26">
        <v>0</v>
      </c>
      <c r="G29" s="26">
        <v>0</v>
      </c>
      <c r="H29" s="34">
        <f t="shared" si="3"/>
        <v>0</v>
      </c>
    </row>
    <row r="30" spans="2:8" s="9" customFormat="1" ht="24" x14ac:dyDescent="0.2">
      <c r="B30" s="12" t="s">
        <v>31</v>
      </c>
      <c r="C30" s="7">
        <f>SUM(C31:C39)</f>
        <v>0</v>
      </c>
      <c r="D30" s="7">
        <f t="shared" ref="D30:H30" si="5">SUM(D31:D39)</f>
        <v>0</v>
      </c>
      <c r="E30" s="29">
        <f t="shared" si="5"/>
        <v>0</v>
      </c>
      <c r="F30" s="7">
        <f t="shared" si="5"/>
        <v>0</v>
      </c>
      <c r="G30" s="7">
        <f t="shared" si="5"/>
        <v>0</v>
      </c>
      <c r="H30" s="29">
        <f t="shared" si="5"/>
        <v>0</v>
      </c>
    </row>
    <row r="31" spans="2:8" x14ac:dyDescent="0.2">
      <c r="B31" s="10" t="s">
        <v>32</v>
      </c>
      <c r="C31" s="25">
        <v>0</v>
      </c>
      <c r="D31" s="25">
        <v>0</v>
      </c>
      <c r="E31" s="30">
        <f t="shared" si="2"/>
        <v>0</v>
      </c>
      <c r="F31" s="26">
        <v>0</v>
      </c>
      <c r="G31" s="26">
        <v>0</v>
      </c>
      <c r="H31" s="34">
        <f t="shared" si="3"/>
        <v>0</v>
      </c>
    </row>
    <row r="32" spans="2:8" x14ac:dyDescent="0.2">
      <c r="B32" s="10" t="s">
        <v>33</v>
      </c>
      <c r="C32" s="25">
        <v>0</v>
      </c>
      <c r="D32" s="25">
        <v>0</v>
      </c>
      <c r="E32" s="30">
        <f t="shared" si="2"/>
        <v>0</v>
      </c>
      <c r="F32" s="26">
        <v>0</v>
      </c>
      <c r="G32" s="26">
        <v>0</v>
      </c>
      <c r="H32" s="34">
        <f t="shared" si="3"/>
        <v>0</v>
      </c>
    </row>
    <row r="33" spans="2:8" ht="24" x14ac:dyDescent="0.2">
      <c r="B33" s="10" t="s">
        <v>34</v>
      </c>
      <c r="C33" s="25">
        <v>0</v>
      </c>
      <c r="D33" s="25">
        <v>0</v>
      </c>
      <c r="E33" s="30">
        <f t="shared" si="2"/>
        <v>0</v>
      </c>
      <c r="F33" s="26">
        <v>0</v>
      </c>
      <c r="G33" s="26">
        <v>0</v>
      </c>
      <c r="H33" s="34">
        <f t="shared" si="3"/>
        <v>0</v>
      </c>
    </row>
    <row r="34" spans="2:8" ht="24.6" customHeight="1" x14ac:dyDescent="0.2">
      <c r="B34" s="10" t="s">
        <v>35</v>
      </c>
      <c r="C34" s="25">
        <v>0</v>
      </c>
      <c r="D34" s="25">
        <v>0</v>
      </c>
      <c r="E34" s="30">
        <f t="shared" si="2"/>
        <v>0</v>
      </c>
      <c r="F34" s="26">
        <v>0</v>
      </c>
      <c r="G34" s="26">
        <v>0</v>
      </c>
      <c r="H34" s="34">
        <f t="shared" si="3"/>
        <v>0</v>
      </c>
    </row>
    <row r="35" spans="2:8" ht="24" x14ac:dyDescent="0.2">
      <c r="B35" s="10" t="s">
        <v>36</v>
      </c>
      <c r="C35" s="25">
        <v>0</v>
      </c>
      <c r="D35" s="25">
        <v>0</v>
      </c>
      <c r="E35" s="30">
        <f t="shared" si="2"/>
        <v>0</v>
      </c>
      <c r="F35" s="26">
        <v>0</v>
      </c>
      <c r="G35" s="26">
        <v>0</v>
      </c>
      <c r="H35" s="34">
        <f t="shared" si="3"/>
        <v>0</v>
      </c>
    </row>
    <row r="36" spans="2:8" ht="24" x14ac:dyDescent="0.2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38</v>
      </c>
      <c r="C37" s="25">
        <v>0</v>
      </c>
      <c r="D37" s="25">
        <v>0</v>
      </c>
      <c r="E37" s="30">
        <f t="shared" si="2"/>
        <v>0</v>
      </c>
      <c r="F37" s="26">
        <v>0</v>
      </c>
      <c r="G37" s="26">
        <v>0</v>
      </c>
      <c r="H37" s="34">
        <f t="shared" si="3"/>
        <v>0</v>
      </c>
    </row>
    <row r="38" spans="2:8" x14ac:dyDescent="0.2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x14ac:dyDescent="0.2">
      <c r="B39" s="10" t="s">
        <v>40</v>
      </c>
      <c r="C39" s="25">
        <v>0</v>
      </c>
      <c r="D39" s="25">
        <v>0</v>
      </c>
      <c r="E39" s="30">
        <f t="shared" si="2"/>
        <v>0</v>
      </c>
      <c r="F39" s="26">
        <v>0</v>
      </c>
      <c r="G39" s="26">
        <v>0</v>
      </c>
      <c r="H39" s="34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0</v>
      </c>
      <c r="E40" s="29">
        <f t="shared" si="6"/>
        <v>0</v>
      </c>
      <c r="F40" s="7">
        <f t="shared" si="6"/>
        <v>0</v>
      </c>
      <c r="G40" s="7">
        <f t="shared" si="6"/>
        <v>0</v>
      </c>
      <c r="H40" s="29">
        <f t="shared" si="6"/>
        <v>0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 x14ac:dyDescent="0.2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4031709</v>
      </c>
      <c r="D85" s="17">
        <f t="shared" ref="D85:H85" si="14">SUM(D86,D94,D104,D114,D124,D134,D138,D147,D151)</f>
        <v>0</v>
      </c>
      <c r="E85" s="31">
        <f t="shared" si="14"/>
        <v>4031709</v>
      </c>
      <c r="F85" s="17">
        <f t="shared" si="14"/>
        <v>5050000</v>
      </c>
      <c r="G85" s="17">
        <f t="shared" si="14"/>
        <v>5050000</v>
      </c>
      <c r="H85" s="31">
        <f t="shared" si="14"/>
        <v>-1018291</v>
      </c>
      <c r="M85" s="18"/>
    </row>
    <row r="86" spans="2:13" x14ac:dyDescent="0.2">
      <c r="B86" s="19" t="s">
        <v>13</v>
      </c>
      <c r="C86" s="7">
        <f>SUM(C87:C93)</f>
        <v>1178327</v>
      </c>
      <c r="D86" s="7">
        <f t="shared" ref="D86:H86" si="15">SUM(D87:D93)</f>
        <v>0</v>
      </c>
      <c r="E86" s="29">
        <f t="shared" si="15"/>
        <v>1178327</v>
      </c>
      <c r="F86" s="7">
        <f t="shared" si="15"/>
        <v>1561677</v>
      </c>
      <c r="G86" s="7">
        <f t="shared" si="15"/>
        <v>1561677</v>
      </c>
      <c r="H86" s="29">
        <f t="shared" si="15"/>
        <v>-383350</v>
      </c>
    </row>
    <row r="87" spans="2:13" ht="24" x14ac:dyDescent="0.2">
      <c r="B87" s="10" t="s">
        <v>14</v>
      </c>
      <c r="C87" s="25">
        <v>917752</v>
      </c>
      <c r="D87" s="25">
        <v>0</v>
      </c>
      <c r="E87" s="30">
        <f>SUM(C87:D87)</f>
        <v>917752</v>
      </c>
      <c r="F87" s="26">
        <v>998095</v>
      </c>
      <c r="G87" s="26">
        <v>998095</v>
      </c>
      <c r="H87" s="34">
        <f t="shared" ref="H87:H153" si="16">SUM(E87-F87)</f>
        <v>-80343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59195</v>
      </c>
      <c r="G88" s="26">
        <v>59195</v>
      </c>
      <c r="H88" s="34">
        <f>SUM(E88-F88)</f>
        <v>-59195</v>
      </c>
    </row>
    <row r="89" spans="2:13" x14ac:dyDescent="0.2">
      <c r="B89" s="10" t="s">
        <v>16</v>
      </c>
      <c r="C89" s="25">
        <v>260575</v>
      </c>
      <c r="D89" s="25">
        <v>0</v>
      </c>
      <c r="E89" s="30">
        <f t="shared" si="17"/>
        <v>260575</v>
      </c>
      <c r="F89" s="26">
        <v>433977</v>
      </c>
      <c r="G89" s="26">
        <v>433977</v>
      </c>
      <c r="H89" s="34">
        <f t="shared" si="16"/>
        <v>-173402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42353</v>
      </c>
      <c r="G91" s="26">
        <v>42353</v>
      </c>
      <c r="H91" s="34">
        <f t="shared" si="16"/>
        <v>-42353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28057</v>
      </c>
      <c r="G92" s="26">
        <v>28057</v>
      </c>
      <c r="H92" s="34">
        <f t="shared" si="16"/>
        <v>-28057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989731</v>
      </c>
      <c r="D94" s="7">
        <f t="shared" ref="D94:H94" si="18">SUM(D95:D103)</f>
        <v>0</v>
      </c>
      <c r="E94" s="29">
        <f t="shared" si="18"/>
        <v>989731</v>
      </c>
      <c r="F94" s="7">
        <f t="shared" si="18"/>
        <v>1030708</v>
      </c>
      <c r="G94" s="7">
        <f t="shared" si="18"/>
        <v>1030708</v>
      </c>
      <c r="H94" s="29">
        <f t="shared" si="18"/>
        <v>-40977</v>
      </c>
    </row>
    <row r="95" spans="2:13" ht="24" x14ac:dyDescent="0.2">
      <c r="B95" s="10" t="s">
        <v>22</v>
      </c>
      <c r="C95" s="25">
        <v>106880</v>
      </c>
      <c r="D95" s="25">
        <v>0</v>
      </c>
      <c r="E95" s="30">
        <f t="shared" si="17"/>
        <v>106880</v>
      </c>
      <c r="F95" s="26">
        <v>92057</v>
      </c>
      <c r="G95" s="26">
        <v>92057</v>
      </c>
      <c r="H95" s="34">
        <f t="shared" si="16"/>
        <v>14823</v>
      </c>
    </row>
    <row r="96" spans="2:13" x14ac:dyDescent="0.2">
      <c r="B96" s="10" t="s">
        <v>23</v>
      </c>
      <c r="C96" s="25">
        <v>865</v>
      </c>
      <c r="D96" s="25">
        <v>0</v>
      </c>
      <c r="E96" s="30">
        <f t="shared" si="17"/>
        <v>865</v>
      </c>
      <c r="F96" s="26">
        <v>8630</v>
      </c>
      <c r="G96" s="26">
        <v>8630</v>
      </c>
      <c r="H96" s="34">
        <f t="shared" si="16"/>
        <v>-7765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97889</v>
      </c>
      <c r="D98" s="25">
        <v>0</v>
      </c>
      <c r="E98" s="30">
        <f t="shared" si="17"/>
        <v>97889</v>
      </c>
      <c r="F98" s="26">
        <v>79511</v>
      </c>
      <c r="G98" s="26">
        <v>79511</v>
      </c>
      <c r="H98" s="34">
        <f t="shared" si="16"/>
        <v>18378</v>
      </c>
    </row>
    <row r="99" spans="2:18" ht="24" x14ac:dyDescent="0.2">
      <c r="B99" s="10" t="s">
        <v>26</v>
      </c>
      <c r="C99" s="25">
        <v>14900</v>
      </c>
      <c r="D99" s="25">
        <v>0</v>
      </c>
      <c r="E99" s="30">
        <f t="shared" si="17"/>
        <v>14900</v>
      </c>
      <c r="F99" s="26">
        <v>0</v>
      </c>
      <c r="G99" s="26">
        <v>0</v>
      </c>
      <c r="H99" s="34">
        <f t="shared" si="16"/>
        <v>14900</v>
      </c>
      <c r="J99" s="21"/>
    </row>
    <row r="100" spans="2:18" x14ac:dyDescent="0.2">
      <c r="B100" s="10" t="s">
        <v>27</v>
      </c>
      <c r="C100" s="25">
        <v>349017</v>
      </c>
      <c r="D100" s="25">
        <v>0</v>
      </c>
      <c r="E100" s="30">
        <f t="shared" si="17"/>
        <v>349017</v>
      </c>
      <c r="F100" s="26">
        <v>433563</v>
      </c>
      <c r="G100" s="26">
        <v>433563</v>
      </c>
      <c r="H100" s="34">
        <f t="shared" si="16"/>
        <v>-84546</v>
      </c>
      <c r="R100" s="2"/>
    </row>
    <row r="101" spans="2:18" ht="24" x14ac:dyDescent="0.2">
      <c r="B101" s="10" t="s">
        <v>28</v>
      </c>
      <c r="C101" s="25">
        <v>19914</v>
      </c>
      <c r="D101" s="25">
        <v>0</v>
      </c>
      <c r="E101" s="30">
        <f t="shared" si="17"/>
        <v>19914</v>
      </c>
      <c r="F101" s="26">
        <v>12959</v>
      </c>
      <c r="G101" s="26">
        <v>12959</v>
      </c>
      <c r="H101" s="34">
        <f t="shared" si="16"/>
        <v>6955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400266</v>
      </c>
      <c r="D103" s="25">
        <v>0</v>
      </c>
      <c r="E103" s="30">
        <f t="shared" si="17"/>
        <v>400266</v>
      </c>
      <c r="F103" s="26">
        <v>403988</v>
      </c>
      <c r="G103" s="26">
        <v>403988</v>
      </c>
      <c r="H103" s="34">
        <f t="shared" si="16"/>
        <v>-3722</v>
      </c>
    </row>
    <row r="104" spans="2:18" ht="24" x14ac:dyDescent="0.2">
      <c r="B104" s="20" t="s">
        <v>31</v>
      </c>
      <c r="C104" s="7">
        <f>SUM(C105:C113)</f>
        <v>1863651</v>
      </c>
      <c r="D104" s="7">
        <f t="shared" ref="D104:H104" si="19">SUM(D105:D113)</f>
        <v>0</v>
      </c>
      <c r="E104" s="29">
        <f t="shared" si="19"/>
        <v>1863651</v>
      </c>
      <c r="F104" s="7">
        <f t="shared" si="19"/>
        <v>2457615</v>
      </c>
      <c r="G104" s="7">
        <f t="shared" si="19"/>
        <v>2457615</v>
      </c>
      <c r="H104" s="29">
        <f t="shared" si="19"/>
        <v>-593964</v>
      </c>
    </row>
    <row r="105" spans="2:18" x14ac:dyDescent="0.2">
      <c r="B105" s="10" t="s">
        <v>32</v>
      </c>
      <c r="C105" s="25">
        <v>887203</v>
      </c>
      <c r="D105" s="25">
        <v>0</v>
      </c>
      <c r="E105" s="30">
        <f t="shared" si="17"/>
        <v>887203</v>
      </c>
      <c r="F105" s="26">
        <v>865863</v>
      </c>
      <c r="G105" s="26">
        <v>865863</v>
      </c>
      <c r="H105" s="34">
        <f t="shared" si="16"/>
        <v>21340</v>
      </c>
    </row>
    <row r="106" spans="2:18" x14ac:dyDescent="0.2">
      <c r="B106" s="10" t="s">
        <v>33</v>
      </c>
      <c r="C106" s="25">
        <v>18721</v>
      </c>
      <c r="D106" s="25">
        <v>0</v>
      </c>
      <c r="E106" s="30">
        <f t="shared" si="17"/>
        <v>18721</v>
      </c>
      <c r="F106" s="26">
        <v>21386</v>
      </c>
      <c r="G106" s="26">
        <v>21386</v>
      </c>
      <c r="H106" s="34">
        <f t="shared" si="16"/>
        <v>-2665</v>
      </c>
    </row>
    <row r="107" spans="2:18" ht="24" x14ac:dyDescent="0.2">
      <c r="B107" s="10" t="s">
        <v>34</v>
      </c>
      <c r="C107" s="25">
        <v>35978</v>
      </c>
      <c r="D107" s="25">
        <v>0</v>
      </c>
      <c r="E107" s="30">
        <f t="shared" si="17"/>
        <v>35978</v>
      </c>
      <c r="F107" s="26">
        <v>71808</v>
      </c>
      <c r="G107" s="26">
        <v>71808</v>
      </c>
      <c r="H107" s="34">
        <f t="shared" si="16"/>
        <v>-35830</v>
      </c>
    </row>
    <row r="108" spans="2:18" ht="24" x14ac:dyDescent="0.2">
      <c r="B108" s="10" t="s">
        <v>35</v>
      </c>
      <c r="C108" s="25">
        <v>38209</v>
      </c>
      <c r="D108" s="25">
        <v>0</v>
      </c>
      <c r="E108" s="30">
        <f t="shared" si="17"/>
        <v>38209</v>
      </c>
      <c r="F108" s="26">
        <v>64133</v>
      </c>
      <c r="G108" s="26">
        <v>64133</v>
      </c>
      <c r="H108" s="34">
        <f t="shared" si="16"/>
        <v>-25924</v>
      </c>
    </row>
    <row r="109" spans="2:18" ht="24" x14ac:dyDescent="0.2">
      <c r="B109" s="10" t="s">
        <v>36</v>
      </c>
      <c r="C109" s="25">
        <v>369046</v>
      </c>
      <c r="D109" s="25">
        <v>0</v>
      </c>
      <c r="E109" s="30">
        <f t="shared" si="17"/>
        <v>369046</v>
      </c>
      <c r="F109" s="26">
        <v>595298</v>
      </c>
      <c r="G109" s="26">
        <v>595298</v>
      </c>
      <c r="H109" s="34">
        <f t="shared" si="16"/>
        <v>-226252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28817</v>
      </c>
      <c r="D111" s="25">
        <v>0</v>
      </c>
      <c r="E111" s="30">
        <f t="shared" si="17"/>
        <v>28817</v>
      </c>
      <c r="F111" s="26">
        <v>23195</v>
      </c>
      <c r="G111" s="26">
        <v>23195</v>
      </c>
      <c r="H111" s="34">
        <f t="shared" si="16"/>
        <v>5622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485677</v>
      </c>
      <c r="D113" s="25">
        <v>0</v>
      </c>
      <c r="E113" s="30">
        <f t="shared" si="17"/>
        <v>485677</v>
      </c>
      <c r="F113" s="26">
        <v>815932</v>
      </c>
      <c r="G113" s="26">
        <v>815932</v>
      </c>
      <c r="H113" s="34">
        <f t="shared" si="16"/>
        <v>-330255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4031709</v>
      </c>
      <c r="D160" s="24">
        <f t="shared" ref="D160:G160" si="28">SUM(D10,D85)</f>
        <v>0</v>
      </c>
      <c r="E160" s="32">
        <f>SUM(E10,E85)</f>
        <v>4031709</v>
      </c>
      <c r="F160" s="24">
        <f t="shared" si="28"/>
        <v>5050000</v>
      </c>
      <c r="G160" s="24">
        <f t="shared" si="28"/>
        <v>5050000</v>
      </c>
      <c r="H160" s="32">
        <f>SUM(H10,H85)</f>
        <v>-1018291</v>
      </c>
    </row>
    <row r="161" spans="2:8" s="35" customFormat="1" x14ac:dyDescent="0.2"/>
    <row r="162" spans="2:8" s="35" customFormat="1" x14ac:dyDescent="0.2">
      <c r="B162" s="55" t="s">
        <v>90</v>
      </c>
      <c r="C162" s="55"/>
      <c r="D162" s="55"/>
      <c r="E162" s="55"/>
      <c r="F162" s="55"/>
      <c r="G162" s="55"/>
      <c r="H162" s="55"/>
    </row>
    <row r="163" spans="2:8" s="35" customFormat="1" x14ac:dyDescent="0.2">
      <c r="B163" s="56"/>
      <c r="C163" s="56"/>
      <c r="D163" s="56"/>
      <c r="E163" s="56"/>
      <c r="F163" s="56"/>
      <c r="G163" s="56"/>
      <c r="H163" s="56"/>
    </row>
    <row r="164" spans="2:8" s="35" customFormat="1" x14ac:dyDescent="0.2">
      <c r="B164" s="56"/>
      <c r="C164" s="56"/>
      <c r="D164" s="56"/>
      <c r="E164" s="56"/>
      <c r="F164" s="56"/>
      <c r="G164" s="56"/>
      <c r="H164" s="56"/>
    </row>
    <row r="165" spans="2:8" s="35" customFormat="1" x14ac:dyDescent="0.2">
      <c r="B165" s="56"/>
      <c r="C165" s="56"/>
      <c r="D165" s="56"/>
      <c r="E165" s="56"/>
      <c r="F165" s="56"/>
      <c r="G165" s="56"/>
      <c r="H165" s="56"/>
    </row>
    <row r="166" spans="2:8" s="35" customFormat="1" ht="15" x14ac:dyDescent="0.25">
      <c r="B166" s="57" t="s">
        <v>91</v>
      </c>
      <c r="C166" s="56"/>
      <c r="D166" s="56"/>
      <c r="E166" s="58"/>
      <c r="F166" s="57" t="s">
        <v>92</v>
      </c>
      <c r="G166" s="58"/>
      <c r="H166" s="59"/>
    </row>
    <row r="167" spans="2:8" s="35" customFormat="1" ht="15" x14ac:dyDescent="0.25">
      <c r="B167" s="57" t="s">
        <v>93</v>
      </c>
      <c r="C167" s="56"/>
      <c r="D167" s="56"/>
      <c r="E167" s="58"/>
      <c r="F167" s="57" t="s">
        <v>94</v>
      </c>
      <c r="G167" s="58"/>
      <c r="H167" s="59"/>
    </row>
    <row r="168" spans="2:8" s="35" customFormat="1" x14ac:dyDescent="0.2"/>
    <row r="169" spans="2:8" s="35" customFormat="1" x14ac:dyDescent="0.2"/>
    <row r="170" spans="2:8" s="35" customFormat="1" x14ac:dyDescent="0.2"/>
    <row r="171" spans="2:8" s="35" customFormat="1" x14ac:dyDescent="0.2"/>
    <row r="172" spans="2:8" s="35" customFormat="1" x14ac:dyDescent="0.2"/>
    <row r="173" spans="2:8" s="35" customFormat="1" x14ac:dyDescent="0.2"/>
    <row r="174" spans="2:8" s="35" customFormat="1" x14ac:dyDescent="0.2"/>
    <row r="175" spans="2:8" s="35" customFormat="1" x14ac:dyDescent="0.2"/>
    <row r="176" spans="2:8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9">
    <mergeCell ref="B162:H162"/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dcterms:created xsi:type="dcterms:W3CDTF">2020-01-08T21:14:59Z</dcterms:created>
  <dcterms:modified xsi:type="dcterms:W3CDTF">2022-02-04T05:46:47Z</dcterms:modified>
</cp:coreProperties>
</file>